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/>
  </bookViews>
  <sheets>
    <sheet name="კრებსითი სატენდერო" sheetId="42" r:id="rId1"/>
  </sheets>
  <externalReferences>
    <externalReference r:id="rId2"/>
  </externalReferences>
  <definedNames>
    <definedName name="_xlnm._FilterDatabase" localSheetId="0" hidden="1">'კრებსითი სატენდერო'!$A$6:$G$44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42" l="1"/>
  <c r="F35" i="42"/>
  <c r="F34" i="42"/>
  <c r="F31" i="42"/>
  <c r="F30" i="42"/>
  <c r="F29" i="42"/>
  <c r="F28" i="42"/>
  <c r="F27" i="42"/>
  <c r="F26" i="42"/>
  <c r="F25" i="42"/>
  <c r="F24" i="42"/>
  <c r="F23" i="42"/>
  <c r="F22" i="42"/>
  <c r="F21" i="42"/>
  <c r="F19" i="42"/>
  <c r="F18" i="42"/>
  <c r="F17" i="42"/>
  <c r="F16" i="42"/>
  <c r="F15" i="42"/>
  <c r="F14" i="42"/>
  <c r="F13" i="42"/>
  <c r="F12" i="42"/>
  <c r="F11" i="42"/>
  <c r="F10" i="42"/>
  <c r="F9" i="42"/>
  <c r="F37" i="42" l="1"/>
  <c r="F38" i="42" l="1"/>
  <c r="F40" i="42" s="1"/>
  <c r="F41" i="42" l="1"/>
  <c r="F42" i="42" s="1"/>
  <c r="F43" i="42" l="1"/>
  <c r="F44" i="42" s="1"/>
</calcChain>
</file>

<file path=xl/sharedStrings.xml><?xml version="1.0" encoding="utf-8"?>
<sst xmlns="http://schemas.openxmlformats.org/spreadsheetml/2006/main" count="113" uniqueCount="62">
  <si>
    <t>N</t>
  </si>
  <si>
    <t xml:space="preserve">სამუშაოს დასახელება </t>
  </si>
  <si>
    <t>განზ. ერთ.</t>
  </si>
  <si>
    <t>ერთ.ფასი</t>
  </si>
  <si>
    <t>ტ</t>
  </si>
  <si>
    <t>მ3</t>
  </si>
  <si>
    <t>მ</t>
  </si>
  <si>
    <t>სულ პირდაპირი ხარჯები</t>
  </si>
  <si>
    <t>სულ</t>
  </si>
  <si>
    <t>გეგმიური მოგება</t>
  </si>
  <si>
    <t>ც</t>
  </si>
  <si>
    <t>ცალი</t>
  </si>
  <si>
    <t>6</t>
  </si>
  <si>
    <t>მ2</t>
  </si>
  <si>
    <t>5</t>
  </si>
  <si>
    <t>13</t>
  </si>
  <si>
    <t>14</t>
  </si>
  <si>
    <t>15</t>
  </si>
  <si>
    <t>22</t>
  </si>
  <si>
    <t>7</t>
  </si>
  <si>
    <t>19</t>
  </si>
  <si>
    <t>16</t>
  </si>
  <si>
    <t>21</t>
  </si>
  <si>
    <t>17</t>
  </si>
  <si>
    <t>20</t>
  </si>
  <si>
    <t>4</t>
  </si>
  <si>
    <t>რაოდენობა</t>
  </si>
  <si>
    <t xml:space="preserve">  სულ                                 (ლარი)</t>
  </si>
  <si>
    <t>დ.ღ.გ.</t>
  </si>
  <si>
    <t>ზედნადები ხარჯები</t>
  </si>
  <si>
    <t>კონტრაქტორის მომსახურება</t>
  </si>
  <si>
    <t>ელექტროტექნიკური ნაწილი</t>
  </si>
  <si>
    <t>სპილენძის ძარღვებიანი გამტარი შეძენა და მოწყობა კვეთით: (3X1.5) მმ2 0.22 კვ.</t>
  </si>
  <si>
    <t>ზედნადები ხარჯები ელტექნიკური სამონტაჟო სამუშაოების ხელფასიდან</t>
  </si>
  <si>
    <t>სათაო ოფისის მე-3 სართულზე არსებული ოთახის - სარემონტო სამუშაოები</t>
  </si>
  <si>
    <t>სარემონტო სამუშაოები</t>
  </si>
  <si>
    <t>სადემონტაჟო სამუშაოები</t>
  </si>
  <si>
    <t>პლინტუსების დემონტაჟი</t>
  </si>
  <si>
    <t>გრძ.მ.</t>
  </si>
  <si>
    <t>ლამინირებული იატაკის დემონტაჟი</t>
  </si>
  <si>
    <t>კვ.მ.</t>
  </si>
  <si>
    <t xml:space="preserve">ოთახში არსებული ამსტრონგის ტიპის ჭერის ლითონის კარკასის დემონტაჟი
</t>
  </si>
  <si>
    <t>კვ.მ</t>
  </si>
  <si>
    <t>ოთახში არსებული ამსტრონგის ტიპის ჭერის თაბაშირ-მუყაოს ფილის დემონტაჟი</t>
  </si>
  <si>
    <t>კედელზე არსებული ლამინატის ფილის დემონტაჟი</t>
  </si>
  <si>
    <t>ელ.კაბელისა და როზეტის მოწყობის მონაკვეთის ადგილზე კედელში ღარის ამოჭრა</t>
  </si>
  <si>
    <t>კედლების ჩამოფხეკა</t>
  </si>
  <si>
    <t>სამშენებლო ნაგვის ჩამოტანა და დატვირთვა ხელით ავტოთვითმცლელზე</t>
  </si>
  <si>
    <t>სამონტაჟო სამუშაოები</t>
  </si>
  <si>
    <t>სამშენებლო მასალების ატანა მე-3 სართულზე ხელით</t>
  </si>
  <si>
    <t>თაბაშირმუყაოს შეკიდული ჭერის შემოსვა თაბაშირმუყაოს ნესტგამძლე ფილებით</t>
  </si>
  <si>
    <t>თაბაშირ მუყაოს შეკიდული ჭერის დაფითხვნა და შეღებვა წყალემულსიური საღებავით ორჯერ</t>
  </si>
  <si>
    <t>კედლების წყალემულსიის საღებავით შეღებვა ორჯერ(ფერი შემსყიდველთან შეთანხმებით)</t>
  </si>
  <si>
    <t>მეტალოპლასტმასის ფანჯრის შტაპიკის მონტაჟი</t>
  </si>
  <si>
    <t>შენობის გასუფთავება სამშენებლო ნაგვისაგან</t>
  </si>
  <si>
    <t>სამშენებლო ნაგვის გატანა 28 კმ-ზე</t>
  </si>
  <si>
    <t xml:space="preserve">ოთახის ჭერზე ლითონის კარკასის მოწყობა ნესტგამძლე ფილებისათვის
</t>
  </si>
  <si>
    <t>კედლების შეფითხვნა-დაზუმფარება (ფითხით ამოვსება ელ.კაბელისა და როზეტის ჩადების ადგილის ჩათვლით)</t>
  </si>
  <si>
    <t>მაღალი ხარისხის ლამინირებული იატაკის AC 5/33 მოწყობა (პლასტმასის პლინტუსით ლ=16.5)</t>
  </si>
  <si>
    <t>თავი I.სამონტაჟო სამუშაოები</t>
  </si>
  <si>
    <t>LED სანათი დიოდებით დახურული ტიპის სიმძ. 30 ვტ. 220 ვ. ჭერზე მისადგმელი 1P31</t>
  </si>
  <si>
    <t>შტეპსელური როზეტის დამიწების კონტაქტით შეძენა და მოწყობა 220 ვ. 10 ა. დახურული დაყენების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</si>
</sst>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.00\ _₾_-;\-* #,##0.00\ _₾_-;_-* &quot;-&quot;??\ _₾_-;_-@_-"/>
    <numFmt numFmtId="165" formatCode="_-* #,##0.00_р_._-;\-* #,##0.00_р_._-;_-* &quot;-&quot;??_р_._-;_-@_-"/>
    <numFmt numFmtId="167" formatCode="_(#,##0_);_(\(#,##0\);_(\ \-\ _);_(@_)"/>
    <numFmt numFmtId="171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sz val="10"/>
      <color theme="1"/>
      <name val="Segoe UI"/>
      <family val="2"/>
    </font>
    <font>
      <b/>
      <sz val="10"/>
      <color rgb="FFFF0000"/>
      <name val="Segoe UI"/>
      <family val="2"/>
    </font>
    <font>
      <sz val="10"/>
      <color rgb="FFFF0000"/>
      <name val="Segoe UI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9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0" fontId="3" fillId="0" borderId="0"/>
    <xf numFmtId="0" fontId="2" fillId="0" borderId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165" fontId="2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9" fillId="0" borderId="0"/>
    <xf numFmtId="0" fontId="9" fillId="0" borderId="0"/>
    <xf numFmtId="0" fontId="2" fillId="0" borderId="0"/>
  </cellStyleXfs>
  <cellXfs count="71">
    <xf numFmtId="0" fontId="0" fillId="0" borderId="0" xfId="0"/>
    <xf numFmtId="0" fontId="5" fillId="2" borderId="9" xfId="1" applyFont="1" applyFill="1" applyBorder="1" applyAlignment="1" applyProtection="1">
      <alignment vertical="center"/>
      <protection locked="0"/>
    </xf>
    <xf numFmtId="43" fontId="4" fillId="2" borderId="9" xfId="6" applyFont="1" applyFill="1" applyBorder="1" applyAlignment="1" applyProtection="1">
      <alignment horizontal="center" vertical="center"/>
      <protection locked="0"/>
    </xf>
    <xf numFmtId="43" fontId="5" fillId="2" borderId="9" xfId="6" applyFont="1" applyFill="1" applyBorder="1" applyAlignment="1" applyProtection="1">
      <alignment horizontal="center" vertical="center"/>
      <protection locked="0"/>
    </xf>
    <xf numFmtId="0" fontId="4" fillId="2" borderId="9" xfId="1" applyFont="1" applyFill="1" applyBorder="1" applyAlignment="1">
      <alignment vertical="center"/>
    </xf>
    <xf numFmtId="43" fontId="5" fillId="2" borderId="9" xfId="6" applyFont="1" applyFill="1" applyBorder="1" applyAlignment="1">
      <alignment horizontal="center" vertical="center"/>
    </xf>
    <xf numFmtId="43" fontId="4" fillId="2" borderId="9" xfId="6" applyFont="1" applyFill="1" applyBorder="1" applyAlignment="1">
      <alignment horizontal="center" vertical="center"/>
    </xf>
    <xf numFmtId="0" fontId="5" fillId="2" borderId="9" xfId="1" applyFont="1" applyFill="1" applyBorder="1" applyAlignment="1">
      <alignment vertical="center"/>
    </xf>
    <xf numFmtId="0" fontId="5" fillId="2" borderId="6" xfId="1" applyFont="1" applyFill="1" applyBorder="1" applyAlignment="1">
      <alignment vertical="center"/>
    </xf>
    <xf numFmtId="43" fontId="5" fillId="2" borderId="6" xfId="6" applyFont="1" applyFill="1" applyBorder="1" applyAlignment="1">
      <alignment horizontal="center" vertical="center"/>
    </xf>
    <xf numFmtId="167" fontId="5" fillId="0" borderId="1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vertical="center"/>
    </xf>
    <xf numFmtId="9" fontId="4" fillId="0" borderId="15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9" fontId="4" fillId="2" borderId="9" xfId="12" applyFont="1" applyFill="1" applyBorder="1" applyAlignment="1" applyProtection="1">
      <alignment horizontal="center" vertical="center"/>
      <protection locked="0"/>
    </xf>
    <xf numFmtId="9" fontId="4" fillId="2" borderId="9" xfId="12" applyFont="1" applyFill="1" applyBorder="1" applyAlignment="1">
      <alignment horizontal="center" vertical="center"/>
    </xf>
    <xf numFmtId="9" fontId="5" fillId="2" borderId="9" xfId="12" applyFont="1" applyFill="1" applyBorder="1" applyAlignment="1">
      <alignment horizontal="center" vertical="center"/>
    </xf>
    <xf numFmtId="9" fontId="5" fillId="2" borderId="6" xfId="12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center" vertical="center"/>
    </xf>
    <xf numFmtId="43" fontId="4" fillId="2" borderId="11" xfId="6" applyFont="1" applyFill="1" applyBorder="1" applyAlignment="1">
      <alignment horizontal="center" vertical="center"/>
    </xf>
    <xf numFmtId="43" fontId="4" fillId="0" borderId="11" xfId="6" applyFont="1" applyFill="1" applyBorder="1" applyAlignment="1">
      <alignment horizontal="center" vertical="center"/>
    </xf>
    <xf numFmtId="0" fontId="5" fillId="2" borderId="0" xfId="1" applyFont="1" applyFill="1" applyBorder="1" applyAlignment="1">
      <alignment vertical="center"/>
    </xf>
    <xf numFmtId="0" fontId="6" fillId="0" borderId="0" xfId="0" applyFont="1"/>
    <xf numFmtId="0" fontId="5" fillId="2" borderId="1" xfId="1" applyFont="1" applyFill="1" applyBorder="1" applyAlignment="1">
      <alignment vertical="center"/>
    </xf>
    <xf numFmtId="49" fontId="4" fillId="2" borderId="0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/>
    </xf>
    <xf numFmtId="49" fontId="4" fillId="2" borderId="8" xfId="1" applyNumberFormat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1" fontId="4" fillId="2" borderId="9" xfId="1" applyNumberFormat="1" applyFont="1" applyFill="1" applyBorder="1" applyAlignment="1">
      <alignment horizontal="center" vertical="center"/>
    </xf>
    <xf numFmtId="0" fontId="6" fillId="0" borderId="0" xfId="0" applyFont="1" applyAlignment="1"/>
    <xf numFmtId="0" fontId="6" fillId="0" borderId="11" xfId="0" applyFont="1" applyBorder="1" applyAlignment="1"/>
    <xf numFmtId="164" fontId="8" fillId="0" borderId="0" xfId="0" applyNumberFormat="1" applyFont="1"/>
    <xf numFmtId="0" fontId="5" fillId="0" borderId="1" xfId="1" applyFont="1" applyFill="1" applyBorder="1" applyAlignment="1">
      <alignment vertical="center"/>
    </xf>
    <xf numFmtId="49" fontId="4" fillId="2" borderId="13" xfId="1" applyNumberFormat="1" applyFont="1" applyFill="1" applyBorder="1" applyAlignment="1">
      <alignment horizontal="center" vertical="center"/>
    </xf>
    <xf numFmtId="1" fontId="4" fillId="2" borderId="12" xfId="1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171" fontId="4" fillId="2" borderId="11" xfId="2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0" borderId="11" xfId="18" applyFont="1" applyFill="1" applyBorder="1" applyAlignment="1" applyProtection="1">
      <alignment horizontal="center" vertical="center"/>
      <protection locked="0"/>
    </xf>
    <xf numFmtId="0" fontId="4" fillId="0" borderId="11" xfId="18" applyFont="1" applyFill="1" applyBorder="1" applyAlignment="1" applyProtection="1">
      <alignment horizontal="center" vertical="center"/>
      <protection locked="0"/>
    </xf>
    <xf numFmtId="49" fontId="4" fillId="0" borderId="11" xfId="1" applyNumberFormat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2" fontId="6" fillId="0" borderId="11" xfId="15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16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165" fontId="4" fillId="0" borderId="11" xfId="15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left" vertical="center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1" xfId="17" applyFont="1" applyFill="1" applyBorder="1" applyAlignment="1" applyProtection="1">
      <alignment horizontal="center" vertical="center"/>
    </xf>
    <xf numFmtId="0" fontId="4" fillId="0" borderId="11" xfId="3" applyFont="1" applyFill="1" applyBorder="1" applyAlignment="1" applyProtection="1">
      <alignment horizontal="center" vertical="center"/>
    </xf>
    <xf numFmtId="0" fontId="4" fillId="0" borderId="11" xfId="18" applyFont="1" applyFill="1" applyBorder="1" applyAlignment="1" applyProtection="1">
      <alignment vertical="center"/>
      <protection locked="0"/>
    </xf>
    <xf numFmtId="0" fontId="4" fillId="0" borderId="11" xfId="18" applyFont="1" applyFill="1" applyBorder="1" applyAlignment="1" applyProtection="1">
      <alignment horizontal="left" vertical="center"/>
      <protection locked="0"/>
    </xf>
    <xf numFmtId="43" fontId="6" fillId="0" borderId="0" xfId="0" applyNumberFormat="1" applyFont="1"/>
    <xf numFmtId="43" fontId="4" fillId="2" borderId="11" xfId="6" applyFont="1" applyFill="1" applyBorder="1" applyAlignment="1" applyProtection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5" xfId="1" applyNumberFormat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/>
    </xf>
    <xf numFmtId="2" fontId="4" fillId="2" borderId="6" xfId="1" applyNumberFormat="1" applyFont="1" applyFill="1" applyBorder="1" applyAlignment="1">
      <alignment horizontal="center" vertical="center"/>
    </xf>
  </cellXfs>
  <cellStyles count="19">
    <cellStyle name="Comma" xfId="6" builtinId="3"/>
    <cellStyle name="Comma 10" xfId="15"/>
    <cellStyle name="Comma 2" xfId="2"/>
    <cellStyle name="Comma 2 2" xfId="9"/>
    <cellStyle name="Comma 2 4" xfId="7"/>
    <cellStyle name="Comma 3" xfId="13"/>
    <cellStyle name="Comma 4" xfId="14"/>
    <cellStyle name="Normal" xfId="0" builtinId="0"/>
    <cellStyle name="Normal 2" xfId="1"/>
    <cellStyle name="Normal 2 3" xfId="10"/>
    <cellStyle name="Normal 2 9" xfId="18"/>
    <cellStyle name="Normal 3 2" xfId="3"/>
    <cellStyle name="Normal 3 2 2" xfId="17"/>
    <cellStyle name="Normal 5" xfId="5"/>
    <cellStyle name="Normal 8" xfId="8"/>
    <cellStyle name="Normal_gare wyalsadfenigagarini_SAN2008=IIkv" xfId="16"/>
    <cellStyle name="Percent" xfId="12" builtinId="5"/>
    <cellStyle name="Обычный 2" xfId="11"/>
    <cellStyle name="Обычный_Лист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showGridLines="0" tabSelected="1" zoomScale="80" zoomScaleNormal="80" workbookViewId="0">
      <pane xSplit="2" ySplit="6" topLeftCell="C28" activePane="bottomRight" state="frozen"/>
      <selection pane="topRight" activeCell="C1" sqref="C1"/>
      <selection pane="bottomLeft" activeCell="A7" sqref="A7"/>
      <selection pane="bottomRight" activeCell="B53" sqref="B53"/>
    </sheetView>
  </sheetViews>
  <sheetFormatPr defaultColWidth="8.81640625" defaultRowHeight="16" x14ac:dyDescent="0.45"/>
  <cols>
    <col min="1" max="1" width="6" style="22" customWidth="1"/>
    <col min="2" max="2" width="82.54296875" style="22" customWidth="1"/>
    <col min="3" max="3" width="8.54296875" style="22" customWidth="1"/>
    <col min="4" max="4" width="12.54296875" style="22" bestFit="1" customWidth="1"/>
    <col min="5" max="5" width="11.1796875" style="22" customWidth="1"/>
    <col min="6" max="6" width="12.1796875" style="22" customWidth="1"/>
    <col min="7" max="7" width="31.453125" style="22" bestFit="1" customWidth="1"/>
    <col min="8" max="16384" width="8.81640625" style="22"/>
  </cols>
  <sheetData>
    <row r="1" spans="1:7" ht="16" customHeight="1" x14ac:dyDescent="0.45">
      <c r="A1" s="21" t="s">
        <v>34</v>
      </c>
      <c r="B1" s="21"/>
      <c r="C1" s="21"/>
      <c r="D1" s="21"/>
      <c r="E1" s="21"/>
      <c r="F1" s="21"/>
    </row>
    <row r="2" spans="1:7" ht="16.5" thickBot="1" x14ac:dyDescent="0.5">
      <c r="A2" s="32"/>
      <c r="B2" s="23"/>
      <c r="C2" s="23"/>
      <c r="D2" s="23"/>
      <c r="E2" s="23"/>
      <c r="F2" s="23"/>
      <c r="G2" s="10"/>
    </row>
    <row r="3" spans="1:7" ht="16.5" thickBot="1" x14ac:dyDescent="0.5">
      <c r="A3" s="24"/>
      <c r="C3" s="25"/>
      <c r="D3" s="25"/>
      <c r="E3" s="25"/>
      <c r="F3" s="25"/>
      <c r="G3" s="11"/>
    </row>
    <row r="4" spans="1:7" ht="14.5" customHeight="1" thickBot="1" x14ac:dyDescent="0.5">
      <c r="A4" s="65" t="s">
        <v>0</v>
      </c>
      <c r="B4" s="67" t="s">
        <v>1</v>
      </c>
      <c r="C4" s="67" t="s">
        <v>2</v>
      </c>
      <c r="D4" s="67" t="s">
        <v>26</v>
      </c>
      <c r="E4" s="69" t="s">
        <v>3</v>
      </c>
      <c r="F4" s="63" t="s">
        <v>27</v>
      </c>
      <c r="G4" s="12"/>
    </row>
    <row r="5" spans="1:7" ht="15" customHeight="1" thickBot="1" x14ac:dyDescent="0.5">
      <c r="A5" s="66"/>
      <c r="B5" s="68"/>
      <c r="C5" s="68"/>
      <c r="D5" s="68"/>
      <c r="E5" s="70"/>
      <c r="F5" s="64"/>
      <c r="G5" s="13"/>
    </row>
    <row r="6" spans="1:7" s="29" customFormat="1" ht="16.5" thickBot="1" x14ac:dyDescent="0.5">
      <c r="A6" s="26">
        <v>1</v>
      </c>
      <c r="B6" s="27">
        <v>2</v>
      </c>
      <c r="C6" s="27">
        <v>3</v>
      </c>
      <c r="D6" s="27">
        <v>4</v>
      </c>
      <c r="E6" s="27">
        <v>5</v>
      </c>
      <c r="F6" s="28">
        <v>6</v>
      </c>
      <c r="G6" s="18">
        <v>7</v>
      </c>
    </row>
    <row r="7" spans="1:7" s="29" customFormat="1" x14ac:dyDescent="0.45">
      <c r="A7" s="33"/>
      <c r="B7" s="38" t="s">
        <v>35</v>
      </c>
      <c r="C7" s="39"/>
      <c r="D7" s="39"/>
      <c r="E7" s="39"/>
      <c r="F7" s="34"/>
      <c r="G7" s="30" t="s">
        <v>30</v>
      </c>
    </row>
    <row r="8" spans="1:7" s="29" customFormat="1" x14ac:dyDescent="0.45">
      <c r="A8" s="43"/>
      <c r="B8" s="52" t="s">
        <v>36</v>
      </c>
      <c r="C8" s="44"/>
      <c r="D8" s="44"/>
      <c r="E8" s="20"/>
      <c r="F8" s="20"/>
      <c r="G8" s="30" t="s">
        <v>30</v>
      </c>
    </row>
    <row r="9" spans="1:7" s="29" customFormat="1" x14ac:dyDescent="0.45">
      <c r="A9" s="45">
        <v>1</v>
      </c>
      <c r="B9" s="53" t="s">
        <v>37</v>
      </c>
      <c r="C9" s="46" t="s">
        <v>38</v>
      </c>
      <c r="D9" s="47">
        <v>16.5</v>
      </c>
      <c r="E9" s="20"/>
      <c r="F9" s="20">
        <f>D9*E9</f>
        <v>0</v>
      </c>
      <c r="G9" s="30" t="s">
        <v>30</v>
      </c>
    </row>
    <row r="10" spans="1:7" s="29" customFormat="1" x14ac:dyDescent="0.45">
      <c r="A10" s="45">
        <v>2</v>
      </c>
      <c r="B10" s="53" t="s">
        <v>39</v>
      </c>
      <c r="C10" s="46" t="s">
        <v>40</v>
      </c>
      <c r="D10" s="47">
        <v>11.7</v>
      </c>
      <c r="E10" s="20"/>
      <c r="F10" s="20">
        <f t="shared" ref="F10:F31" si="0">D10*E10</f>
        <v>0</v>
      </c>
      <c r="G10" s="30" t="s">
        <v>30</v>
      </c>
    </row>
    <row r="11" spans="1:7" s="29" customFormat="1" x14ac:dyDescent="0.45">
      <c r="A11" s="45">
        <v>3</v>
      </c>
      <c r="B11" s="53" t="s">
        <v>37</v>
      </c>
      <c r="C11" s="46" t="s">
        <v>38</v>
      </c>
      <c r="D11" s="47">
        <v>16.5</v>
      </c>
      <c r="E11" s="20"/>
      <c r="F11" s="20">
        <f t="shared" si="0"/>
        <v>0</v>
      </c>
      <c r="G11" s="30" t="s">
        <v>30</v>
      </c>
    </row>
    <row r="12" spans="1:7" s="29" customFormat="1" x14ac:dyDescent="0.45">
      <c r="A12" s="48" t="s">
        <v>25</v>
      </c>
      <c r="B12" s="54" t="s">
        <v>41</v>
      </c>
      <c r="C12" s="46" t="s">
        <v>42</v>
      </c>
      <c r="D12" s="47">
        <v>16</v>
      </c>
      <c r="E12" s="20"/>
      <c r="F12" s="20">
        <f t="shared" si="0"/>
        <v>0</v>
      </c>
      <c r="G12" s="30" t="s">
        <v>30</v>
      </c>
    </row>
    <row r="13" spans="1:7" s="29" customFormat="1" x14ac:dyDescent="0.45">
      <c r="A13" s="48" t="s">
        <v>14</v>
      </c>
      <c r="B13" s="54" t="s">
        <v>43</v>
      </c>
      <c r="C13" s="46" t="s">
        <v>42</v>
      </c>
      <c r="D13" s="47">
        <v>16</v>
      </c>
      <c r="E13" s="20"/>
      <c r="F13" s="20">
        <f t="shared" si="0"/>
        <v>0</v>
      </c>
      <c r="G13" s="30" t="s">
        <v>30</v>
      </c>
    </row>
    <row r="14" spans="1:7" s="29" customFormat="1" x14ac:dyDescent="0.45">
      <c r="A14" s="48" t="s">
        <v>12</v>
      </c>
      <c r="B14" s="54" t="s">
        <v>44</v>
      </c>
      <c r="C14" s="55" t="s">
        <v>13</v>
      </c>
      <c r="D14" s="47">
        <v>0.7</v>
      </c>
      <c r="E14" s="20"/>
      <c r="F14" s="20">
        <f t="shared" si="0"/>
        <v>0</v>
      </c>
      <c r="G14" s="30" t="s">
        <v>30</v>
      </c>
    </row>
    <row r="15" spans="1:7" s="29" customFormat="1" x14ac:dyDescent="0.45">
      <c r="A15" s="48" t="s">
        <v>19</v>
      </c>
      <c r="B15" s="54" t="s">
        <v>45</v>
      </c>
      <c r="C15" s="55" t="s">
        <v>5</v>
      </c>
      <c r="D15" s="47">
        <v>0.1</v>
      </c>
      <c r="E15" s="20"/>
      <c r="F15" s="20">
        <f t="shared" si="0"/>
        <v>0</v>
      </c>
      <c r="G15" s="30" t="s">
        <v>30</v>
      </c>
    </row>
    <row r="16" spans="1:7" s="29" customFormat="1" x14ac:dyDescent="0.45">
      <c r="A16" s="45">
        <v>8</v>
      </c>
      <c r="B16" s="56" t="s">
        <v>46</v>
      </c>
      <c r="C16" s="46" t="s">
        <v>40</v>
      </c>
      <c r="D16" s="47">
        <v>45.7</v>
      </c>
      <c r="E16" s="20"/>
      <c r="F16" s="20">
        <f t="shared" si="0"/>
        <v>0</v>
      </c>
      <c r="G16" s="30" t="s">
        <v>30</v>
      </c>
    </row>
    <row r="17" spans="1:7" s="29" customFormat="1" x14ac:dyDescent="0.45">
      <c r="A17" s="49">
        <v>9</v>
      </c>
      <c r="B17" s="53" t="s">
        <v>54</v>
      </c>
      <c r="C17" s="57" t="s">
        <v>4</v>
      </c>
      <c r="D17" s="47">
        <v>1.5</v>
      </c>
      <c r="E17" s="20"/>
      <c r="F17" s="20">
        <f t="shared" si="0"/>
        <v>0</v>
      </c>
      <c r="G17" s="30" t="s">
        <v>30</v>
      </c>
    </row>
    <row r="18" spans="1:7" s="29" customFormat="1" x14ac:dyDescent="0.45">
      <c r="A18" s="49">
        <v>10</v>
      </c>
      <c r="B18" s="53" t="s">
        <v>47</v>
      </c>
      <c r="C18" s="57" t="s">
        <v>4</v>
      </c>
      <c r="D18" s="47">
        <v>1.5</v>
      </c>
      <c r="E18" s="20"/>
      <c r="F18" s="20">
        <f t="shared" si="0"/>
        <v>0</v>
      </c>
      <c r="G18" s="30" t="s">
        <v>30</v>
      </c>
    </row>
    <row r="19" spans="1:7" s="29" customFormat="1" x14ac:dyDescent="0.45">
      <c r="A19" s="49">
        <v>11</v>
      </c>
      <c r="B19" s="53" t="s">
        <v>55</v>
      </c>
      <c r="C19" s="57" t="s">
        <v>4</v>
      </c>
      <c r="D19" s="47">
        <v>1.5</v>
      </c>
      <c r="E19" s="20"/>
      <c r="F19" s="20">
        <f t="shared" si="0"/>
        <v>0</v>
      </c>
      <c r="G19" s="30" t="s">
        <v>30</v>
      </c>
    </row>
    <row r="20" spans="1:7" s="29" customFormat="1" x14ac:dyDescent="0.45">
      <c r="A20" s="48"/>
      <c r="B20" s="52" t="s">
        <v>48</v>
      </c>
      <c r="C20" s="46"/>
      <c r="D20" s="50"/>
      <c r="E20" s="20"/>
      <c r="F20" s="20"/>
      <c r="G20" s="30" t="s">
        <v>30</v>
      </c>
    </row>
    <row r="21" spans="1:7" s="29" customFormat="1" x14ac:dyDescent="0.45">
      <c r="A21" s="49">
        <v>12</v>
      </c>
      <c r="B21" s="53" t="s">
        <v>49</v>
      </c>
      <c r="C21" s="57" t="s">
        <v>4</v>
      </c>
      <c r="D21" s="47">
        <v>0.5</v>
      </c>
      <c r="E21" s="20"/>
      <c r="F21" s="20">
        <f t="shared" si="0"/>
        <v>0</v>
      </c>
      <c r="G21" s="30" t="s">
        <v>30</v>
      </c>
    </row>
    <row r="22" spans="1:7" s="29" customFormat="1" x14ac:dyDescent="0.45">
      <c r="A22" s="48" t="s">
        <v>15</v>
      </c>
      <c r="B22" s="54" t="s">
        <v>56</v>
      </c>
      <c r="C22" s="46" t="s">
        <v>42</v>
      </c>
      <c r="D22" s="47">
        <v>16</v>
      </c>
      <c r="E22" s="20"/>
      <c r="F22" s="20">
        <f t="shared" si="0"/>
        <v>0</v>
      </c>
      <c r="G22" s="30" t="s">
        <v>30</v>
      </c>
    </row>
    <row r="23" spans="1:7" s="29" customFormat="1" x14ac:dyDescent="0.45">
      <c r="A23" s="48" t="s">
        <v>16</v>
      </c>
      <c r="B23" s="54" t="s">
        <v>50</v>
      </c>
      <c r="C23" s="46" t="s">
        <v>42</v>
      </c>
      <c r="D23" s="47">
        <v>16</v>
      </c>
      <c r="E23" s="20"/>
      <c r="F23" s="20">
        <f t="shared" si="0"/>
        <v>0</v>
      </c>
      <c r="G23" s="30" t="s">
        <v>30</v>
      </c>
    </row>
    <row r="24" spans="1:7" s="29" customFormat="1" x14ac:dyDescent="0.45">
      <c r="A24" s="48" t="s">
        <v>17</v>
      </c>
      <c r="B24" s="54" t="s">
        <v>51</v>
      </c>
      <c r="C24" s="46" t="s">
        <v>42</v>
      </c>
      <c r="D24" s="47">
        <v>16</v>
      </c>
      <c r="E24" s="20"/>
      <c r="F24" s="20">
        <f t="shared" si="0"/>
        <v>0</v>
      </c>
      <c r="G24" s="30" t="s">
        <v>30</v>
      </c>
    </row>
    <row r="25" spans="1:7" s="29" customFormat="1" x14ac:dyDescent="0.45">
      <c r="A25" s="48" t="s">
        <v>21</v>
      </c>
      <c r="B25" s="54" t="s">
        <v>57</v>
      </c>
      <c r="C25" s="46" t="s">
        <v>42</v>
      </c>
      <c r="D25" s="47">
        <v>45.7</v>
      </c>
      <c r="E25" s="20"/>
      <c r="F25" s="20">
        <f t="shared" si="0"/>
        <v>0</v>
      </c>
      <c r="G25" s="30" t="s">
        <v>30</v>
      </c>
    </row>
    <row r="26" spans="1:7" s="29" customFormat="1" x14ac:dyDescent="0.45">
      <c r="A26" s="48" t="s">
        <v>23</v>
      </c>
      <c r="B26" s="54" t="s">
        <v>52</v>
      </c>
      <c r="C26" s="46" t="s">
        <v>42</v>
      </c>
      <c r="D26" s="47">
        <v>45.7</v>
      </c>
      <c r="E26" s="20"/>
      <c r="F26" s="20">
        <f t="shared" si="0"/>
        <v>0</v>
      </c>
      <c r="G26" s="30" t="s">
        <v>30</v>
      </c>
    </row>
    <row r="27" spans="1:7" s="29" customFormat="1" x14ac:dyDescent="0.45">
      <c r="A27" s="45">
        <v>18</v>
      </c>
      <c r="B27" s="56" t="s">
        <v>58</v>
      </c>
      <c r="C27" s="46" t="s">
        <v>40</v>
      </c>
      <c r="D27" s="47">
        <v>16</v>
      </c>
      <c r="E27" s="20"/>
      <c r="F27" s="20">
        <f t="shared" si="0"/>
        <v>0</v>
      </c>
      <c r="G27" s="30" t="s">
        <v>30</v>
      </c>
    </row>
    <row r="28" spans="1:7" s="29" customFormat="1" x14ac:dyDescent="0.45">
      <c r="A28" s="48" t="s">
        <v>20</v>
      </c>
      <c r="B28" s="56" t="s">
        <v>53</v>
      </c>
      <c r="C28" s="46" t="s">
        <v>6</v>
      </c>
      <c r="D28" s="47">
        <v>2.5</v>
      </c>
      <c r="E28" s="20"/>
      <c r="F28" s="20">
        <f t="shared" si="0"/>
        <v>0</v>
      </c>
      <c r="G28" s="30" t="s">
        <v>30</v>
      </c>
    </row>
    <row r="29" spans="1:7" s="29" customFormat="1" x14ac:dyDescent="0.45">
      <c r="A29" s="48" t="s">
        <v>24</v>
      </c>
      <c r="B29" s="53" t="s">
        <v>54</v>
      </c>
      <c r="C29" s="58" t="s">
        <v>4</v>
      </c>
      <c r="D29" s="50">
        <v>0.05</v>
      </c>
      <c r="E29" s="20"/>
      <c r="F29" s="20">
        <f t="shared" si="0"/>
        <v>0</v>
      </c>
      <c r="G29" s="30" t="s">
        <v>30</v>
      </c>
    </row>
    <row r="30" spans="1:7" s="29" customFormat="1" x14ac:dyDescent="0.45">
      <c r="A30" s="48" t="s">
        <v>22</v>
      </c>
      <c r="B30" s="53" t="s">
        <v>47</v>
      </c>
      <c r="C30" s="58" t="s">
        <v>4</v>
      </c>
      <c r="D30" s="50">
        <v>0.05</v>
      </c>
      <c r="E30" s="20"/>
      <c r="F30" s="20">
        <f t="shared" si="0"/>
        <v>0</v>
      </c>
      <c r="G30" s="30" t="s">
        <v>30</v>
      </c>
    </row>
    <row r="31" spans="1:7" s="29" customFormat="1" x14ac:dyDescent="0.45">
      <c r="A31" s="48" t="s">
        <v>18</v>
      </c>
      <c r="B31" s="53" t="s">
        <v>55</v>
      </c>
      <c r="C31" s="58" t="s">
        <v>4</v>
      </c>
      <c r="D31" s="50">
        <v>0.05</v>
      </c>
      <c r="E31" s="20"/>
      <c r="F31" s="20">
        <f t="shared" si="0"/>
        <v>0</v>
      </c>
      <c r="G31" s="30" t="s">
        <v>30</v>
      </c>
    </row>
    <row r="32" spans="1:7" s="29" customFormat="1" x14ac:dyDescent="0.45">
      <c r="A32" s="35"/>
      <c r="B32" s="40" t="s">
        <v>31</v>
      </c>
      <c r="C32" s="36"/>
      <c r="D32" s="37"/>
      <c r="E32" s="62"/>
      <c r="F32" s="62"/>
      <c r="G32" s="30" t="s">
        <v>30</v>
      </c>
    </row>
    <row r="33" spans="1:7" s="29" customFormat="1" x14ac:dyDescent="0.45">
      <c r="A33" s="42"/>
      <c r="B33" s="41" t="s">
        <v>59</v>
      </c>
      <c r="C33" s="42"/>
      <c r="D33" s="51"/>
      <c r="E33" s="20"/>
      <c r="F33" s="19"/>
      <c r="G33" s="30" t="s">
        <v>30</v>
      </c>
    </row>
    <row r="34" spans="1:7" s="29" customFormat="1" x14ac:dyDescent="0.45">
      <c r="A34" s="42">
        <v>1</v>
      </c>
      <c r="B34" s="59" t="s">
        <v>32</v>
      </c>
      <c r="C34" s="41" t="s">
        <v>6</v>
      </c>
      <c r="D34" s="51">
        <v>4</v>
      </c>
      <c r="E34" s="20"/>
      <c r="F34" s="19">
        <f>D34*E34</f>
        <v>0</v>
      </c>
      <c r="G34" s="30" t="s">
        <v>30</v>
      </c>
    </row>
    <row r="35" spans="1:7" s="29" customFormat="1" x14ac:dyDescent="0.45">
      <c r="A35" s="42">
        <v>2</v>
      </c>
      <c r="B35" s="60" t="s">
        <v>60</v>
      </c>
      <c r="C35" s="42" t="s">
        <v>10</v>
      </c>
      <c r="D35" s="51">
        <v>4</v>
      </c>
      <c r="E35" s="20"/>
      <c r="F35" s="19">
        <f t="shared" ref="F35:F36" si="1">D35*E35</f>
        <v>0</v>
      </c>
      <c r="G35" s="30" t="s">
        <v>30</v>
      </c>
    </row>
    <row r="36" spans="1:7" s="29" customFormat="1" ht="16.5" thickBot="1" x14ac:dyDescent="0.5">
      <c r="A36" s="42">
        <v>3</v>
      </c>
      <c r="B36" s="59" t="s">
        <v>61</v>
      </c>
      <c r="C36" s="42" t="s">
        <v>11</v>
      </c>
      <c r="D36" s="51">
        <v>1</v>
      </c>
      <c r="E36" s="20"/>
      <c r="F36" s="19">
        <f t="shared" si="1"/>
        <v>0</v>
      </c>
      <c r="G36" s="30" t="s">
        <v>30</v>
      </c>
    </row>
    <row r="37" spans="1:7" ht="16.5" thickBot="1" x14ac:dyDescent="0.5">
      <c r="A37" s="35"/>
      <c r="B37" s="1" t="s">
        <v>7</v>
      </c>
      <c r="C37" s="14"/>
      <c r="D37" s="2"/>
      <c r="E37" s="2"/>
      <c r="F37" s="3">
        <f>SUM(F8:F36)</f>
        <v>0</v>
      </c>
    </row>
    <row r="38" spans="1:7" ht="16.5" thickBot="1" x14ac:dyDescent="0.5">
      <c r="A38" s="35"/>
      <c r="B38" s="4" t="s">
        <v>29</v>
      </c>
      <c r="C38" s="15"/>
      <c r="D38" s="5"/>
      <c r="E38" s="5"/>
      <c r="F38" s="6">
        <f>(F37-SUM(F34:F36))*C38</f>
        <v>0</v>
      </c>
    </row>
    <row r="39" spans="1:7" ht="16.5" thickBot="1" x14ac:dyDescent="0.5">
      <c r="A39" s="35"/>
      <c r="B39" s="4" t="s">
        <v>33</v>
      </c>
      <c r="C39" s="15"/>
      <c r="D39" s="5"/>
      <c r="E39" s="5"/>
      <c r="F39" s="6"/>
    </row>
    <row r="40" spans="1:7" ht="16.5" thickBot="1" x14ac:dyDescent="0.5">
      <c r="A40" s="35"/>
      <c r="B40" s="7" t="s">
        <v>8</v>
      </c>
      <c r="C40" s="16"/>
      <c r="D40" s="5"/>
      <c r="E40" s="5"/>
      <c r="F40" s="5">
        <f>SUM(F37:F39)</f>
        <v>0</v>
      </c>
    </row>
    <row r="41" spans="1:7" ht="16.5" thickBot="1" x14ac:dyDescent="0.5">
      <c r="A41" s="35"/>
      <c r="B41" s="4" t="s">
        <v>9</v>
      </c>
      <c r="C41" s="15"/>
      <c r="D41" s="5"/>
      <c r="E41" s="5"/>
      <c r="F41" s="6">
        <f>F40*C41</f>
        <v>0</v>
      </c>
    </row>
    <row r="42" spans="1:7" ht="16.5" thickBot="1" x14ac:dyDescent="0.5">
      <c r="A42" s="35"/>
      <c r="B42" s="8" t="s">
        <v>8</v>
      </c>
      <c r="C42" s="17"/>
      <c r="D42" s="9"/>
      <c r="E42" s="9"/>
      <c r="F42" s="9">
        <f>SUM(F40:F41)</f>
        <v>0</v>
      </c>
    </row>
    <row r="43" spans="1:7" ht="16.5" thickBot="1" x14ac:dyDescent="0.5">
      <c r="A43" s="35"/>
      <c r="B43" s="4" t="s">
        <v>28</v>
      </c>
      <c r="C43" s="15"/>
      <c r="D43" s="5"/>
      <c r="E43" s="5"/>
      <c r="F43" s="6">
        <f>F42*C43</f>
        <v>0</v>
      </c>
    </row>
    <row r="44" spans="1:7" ht="16.5" thickBot="1" x14ac:dyDescent="0.5">
      <c r="A44" s="35"/>
      <c r="B44" s="8" t="s">
        <v>8</v>
      </c>
      <c r="C44" s="9"/>
      <c r="D44" s="9"/>
      <c r="E44" s="9"/>
      <c r="F44" s="9">
        <f>SUM(F42:F43)</f>
        <v>0</v>
      </c>
    </row>
    <row r="45" spans="1:7" x14ac:dyDescent="0.45">
      <c r="F45" s="61"/>
    </row>
    <row r="46" spans="1:7" x14ac:dyDescent="0.45">
      <c r="F46" s="31"/>
    </row>
  </sheetData>
  <autoFilter ref="A6:G44"/>
  <mergeCells count="6">
    <mergeCell ref="F4:F5"/>
    <mergeCell ref="A4:A5"/>
    <mergeCell ref="B4:B5"/>
    <mergeCell ref="C4:C5"/>
    <mergeCell ref="D4:D5"/>
    <mergeCell ref="E4:E5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კრებსითი სატენდერო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2022-05-10T07:24:41Z</dcterms:modified>
</cp:coreProperties>
</file>